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Ист.фин. на 2019" sheetId="1" r:id="rId1"/>
  </sheets>
  <definedNames>
    <definedName name="_xlnm.Print_Titles" localSheetId="0">'Ист.фин. на 2019'!$14:$14</definedName>
    <definedName name="_xlnm.Print_Area" localSheetId="0">'Ист.фин. на 2019'!$A$1:$C$35</definedName>
  </definedNames>
  <calcPr fullCalcOnLoad="1"/>
</workbook>
</file>

<file path=xl/sharedStrings.xml><?xml version="1.0" encoding="utf-8"?>
<sst xmlns="http://schemas.openxmlformats.org/spreadsheetml/2006/main" count="68" uniqueCount="68">
  <si>
    <t>Наименование</t>
  </si>
  <si>
    <t xml:space="preserve">ИТОГО  </t>
  </si>
  <si>
    <t>Увеличение остатков средств бюджетов</t>
  </si>
  <si>
    <t xml:space="preserve">     Уменьшение прочих остатков денежных средств бюджетов муниципальных районов</t>
  </si>
  <si>
    <t>к решению Собрания депутатов</t>
  </si>
  <si>
    <t>МО "Плесецкий муниципальный район"</t>
  </si>
  <si>
    <t>Код                            бюджетной           классификации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</si>
  <si>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</si>
  <si>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</si>
  <si>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</si>
  <si>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</si>
  <si>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 xml:space="preserve">     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</si>
  <si>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</si>
  <si>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</si>
  <si>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</si>
  <si>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 xml:space="preserve">     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</si>
  <si>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</si>
  <si>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</si>
  <si>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</si>
  <si>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</si>
  <si>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 xml:space="preserve">    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</si>
  <si>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</si>
  <si>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</si>
  <si>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 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</si>
  <si>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</si>
  <si>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Изменение остатков средств на счетах по учету средств бюджета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</si>
  <si>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</si>
  <si>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</si>
  <si>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</si>
  <si>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</si>
  <si>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</si>
  <si>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</si>
  <si>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 xml:space="preserve">     Увеличение прочих остатков денежных средств бюджетов муниципальных районов </t>
  </si>
  <si>
    <t>000 01 05 02 01 05 0000 510</t>
  </si>
  <si>
    <t xml:space="preserve">Уменьшение остатков средств бюджетов 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</si>
  <si>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</si>
  <si>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</si>
  <si>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</si>
  <si>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</si>
  <si>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</si>
  <si>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Сумма,             тыс. рублей</t>
  </si>
  <si>
    <t xml:space="preserve">Источники финансирования дефицита бюджета муниципального района </t>
  </si>
  <si>
    <t>000 01 05 02 01 05 0000 610</t>
  </si>
  <si>
    <t>000 01 02 00 00 05 0000 810</t>
  </si>
  <si>
    <t>000 01 03 00 00 05 0000 710</t>
  </si>
  <si>
    <t>Приложение № 6</t>
  </si>
  <si>
    <t>доходы</t>
  </si>
  <si>
    <t>расходы</t>
  </si>
  <si>
    <t>Расчет размера дефицита районного бюджета:</t>
  </si>
  <si>
    <t>1</t>
  </si>
  <si>
    <t>1. Доходы - всего, тыс. рублей</t>
  </si>
  <si>
    <t>2. Собственные доходы по группе 100, тыс. рублей</t>
  </si>
  <si>
    <t>3. Расходы - всего, тыс. рублей</t>
  </si>
  <si>
    <t>4. Дефицит, тыс. рублей</t>
  </si>
  <si>
    <t>5. в том числе без учета снижения остатков</t>
  </si>
  <si>
    <t>6. Размер дефицита по решению, %% (п.4 / п.2 *100)</t>
  </si>
  <si>
    <t>в том числе без учета снижения остатков, %% (п.5 /п.2 *100)</t>
  </si>
  <si>
    <t>Справочно:</t>
  </si>
  <si>
    <t>Дефицит предельный - 10 % от собств.доходов за минусом по доп.нормативу, тыс. рублей</t>
  </si>
  <si>
    <t>Остатки средств на счетах районного бюджета на 1 января 2011 года согласно годовому отчету - всего, тыс. рублей</t>
  </si>
  <si>
    <t>Показатели</t>
  </si>
  <si>
    <t>Значение</t>
  </si>
  <si>
    <t>на 2019 год</t>
  </si>
  <si>
    <t>от 20 декабря 2018 г. № 73</t>
  </si>
  <si>
    <t xml:space="preserve">        к решению Собрания депутатов </t>
  </si>
  <si>
    <t xml:space="preserve">         МО "Плесецкий муниципальный район"</t>
  </si>
  <si>
    <t xml:space="preserve">   Приложение № 3 </t>
  </si>
  <si>
    <t xml:space="preserve">         от  26  февраля 2019 года  № 80  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</si>
</sst>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0.0"/>
    <numFmt numFmtId="176" formatCode="[$-FC19]d\ mmmm\ yyyy\ &quot;г.&quot;"/>
    <numFmt numFmtId="177" formatCode="_-* #,##0.000_р_._-;\-* #,##0.00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_р_._-;\-* #,##0_р_._-;_-* &quot;-&quot;?_р_._-;_-@_-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_-* #,##0.0\ _₽_-;\-* #,##0.0\ _₽_-;_-* &quot;-&quot;?\ _₽_-;_-@_-"/>
  </numFmts>
  <fonts count="53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.5"/>
      <name val="Times New Roman"/>
      <family val="1"/>
    </font>
    <font>
      <sz val="11.5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173" fontId="10" fillId="33" borderId="0" xfId="58" applyNumberFormat="1" applyFont="1" applyFill="1" applyAlignment="1">
      <alignment/>
    </xf>
    <xf numFmtId="174" fontId="10" fillId="33" borderId="10" xfId="0" applyNumberFormat="1" applyFont="1" applyFill="1" applyBorder="1" applyAlignment="1">
      <alignment horizontal="center"/>
    </xf>
    <xf numFmtId="183" fontId="10" fillId="33" borderId="10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174" fontId="50" fillId="33" borderId="0" xfId="0" applyNumberFormat="1" applyFont="1" applyFill="1" applyAlignment="1">
      <alignment horizontal="left" vertical="center" indent="1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172" fontId="50" fillId="33" borderId="0" xfId="0" applyNumberFormat="1" applyFont="1" applyFill="1" applyAlignment="1">
      <alignment horizontal="left" vertical="center" indent="1"/>
    </xf>
    <xf numFmtId="172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1" fillId="33" borderId="0" xfId="0" applyFont="1" applyFill="1" applyAlignment="1">
      <alignment horizontal="right"/>
    </xf>
    <xf numFmtId="0" fontId="0" fillId="0" borderId="0" xfId="0" applyFill="1" applyAlignment="1">
      <alignment/>
    </xf>
    <xf numFmtId="0" fontId="1" fillId="33" borderId="0" xfId="0" applyFont="1" applyFill="1" applyAlignment="1">
      <alignment horizontal="justify" vertical="center" wrapText="1"/>
    </xf>
    <xf numFmtId="14" fontId="1" fillId="33" borderId="0" xfId="0" applyNumberFormat="1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right" vertical="center" wrapText="1" indent="1"/>
    </xf>
    <xf numFmtId="0" fontId="10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right" vertical="center" wrapText="1" indent="1"/>
    </xf>
    <xf numFmtId="0" fontId="11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 horizontal="right" vertical="center" wrapText="1" inden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174" fontId="10" fillId="33" borderId="13" xfId="0" applyNumberFormat="1" applyFont="1" applyFill="1" applyBorder="1" applyAlignment="1">
      <alignment horizontal="right" indent="1"/>
    </xf>
    <xf numFmtId="172" fontId="10" fillId="33" borderId="13" xfId="0" applyNumberFormat="1" applyFont="1" applyFill="1" applyBorder="1" applyAlignment="1">
      <alignment horizontal="right" indent="1"/>
    </xf>
    <xf numFmtId="189" fontId="10" fillId="33" borderId="15" xfId="0" applyNumberFormat="1" applyFont="1" applyFill="1" applyBorder="1" applyAlignment="1">
      <alignment horizontal="right" indent="1"/>
    </xf>
    <xf numFmtId="49" fontId="10" fillId="33" borderId="16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0" xfId="0" applyFont="1" applyFill="1" applyAlignment="1">
      <alignment horizontal="right"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50.00390625" style="0" customWidth="1"/>
    <col min="2" max="2" width="24.125" style="0" customWidth="1"/>
    <col min="3" max="3" width="15.375" style="0" customWidth="1"/>
    <col min="5" max="5" width="15.75390625" style="0" customWidth="1"/>
    <col min="10" max="10" width="33.625" style="0" customWidth="1"/>
  </cols>
  <sheetData>
    <row r="1" spans="1:3" s="21" customFormat="1" ht="12.75">
      <c r="A1" s="19"/>
      <c r="B1" s="19"/>
      <c r="C1" s="20" t="s">
        <v>66</v>
      </c>
    </row>
    <row r="2" spans="1:3" s="21" customFormat="1" ht="12.75">
      <c r="A2" s="19"/>
      <c r="B2" s="19"/>
      <c r="C2" s="20" t="s">
        <v>64</v>
      </c>
    </row>
    <row r="3" spans="1:3" s="21" customFormat="1" ht="12.75">
      <c r="A3" s="19"/>
      <c r="B3" s="19"/>
      <c r="C3" s="20" t="s">
        <v>65</v>
      </c>
    </row>
    <row r="4" spans="1:3" s="21" customFormat="1" ht="12.75">
      <c r="A4" s="19"/>
      <c r="B4" s="19"/>
      <c r="C4" s="20" t="s">
        <v>67</v>
      </c>
    </row>
    <row r="6" spans="1:3" s="1" customFormat="1" ht="12.75">
      <c r="A6" s="22"/>
      <c r="B6" s="44" t="s">
        <v>45</v>
      </c>
      <c r="C6" s="44"/>
    </row>
    <row r="7" spans="1:3" s="1" customFormat="1" ht="12.75">
      <c r="A7" s="22"/>
      <c r="B7" s="44" t="s">
        <v>4</v>
      </c>
      <c r="C7" s="44"/>
    </row>
    <row r="8" spans="1:3" s="1" customFormat="1" ht="12.75">
      <c r="A8" s="22"/>
      <c r="B8" s="44" t="s">
        <v>5</v>
      </c>
      <c r="C8" s="44"/>
    </row>
    <row r="9" spans="1:3" s="1" customFormat="1" ht="12.75">
      <c r="A9" s="22"/>
      <c r="B9" s="44" t="s">
        <v>63</v>
      </c>
      <c r="C9" s="44"/>
    </row>
    <row r="10" spans="1:3" s="1" customFormat="1" ht="12.75">
      <c r="A10" s="22"/>
      <c r="B10" s="22"/>
      <c r="C10" s="22"/>
    </row>
    <row r="11" spans="1:3" s="1" customFormat="1" ht="16.5">
      <c r="A11" s="45" t="s">
        <v>41</v>
      </c>
      <c r="B11" s="45"/>
      <c r="C11" s="45"/>
    </row>
    <row r="12" spans="1:3" s="1" customFormat="1" ht="16.5">
      <c r="A12" s="45" t="s">
        <v>62</v>
      </c>
      <c r="B12" s="45"/>
      <c r="C12" s="45"/>
    </row>
    <row r="13" spans="1:3" s="1" customFormat="1" ht="12.75">
      <c r="A13" s="22"/>
      <c r="B13" s="22"/>
      <c r="C13" s="22"/>
    </row>
    <row r="14" spans="1:6" ht="45">
      <c r="A14" s="24" t="s">
        <v>0</v>
      </c>
      <c r="B14" s="24" t="s">
        <v>6</v>
      </c>
      <c r="C14" s="24" t="s">
        <v>40</v>
      </c>
      <c r="D14" s="1"/>
      <c r="E14" s="1"/>
      <c r="F14" s="1"/>
    </row>
    <row r="15" spans="1:6" ht="28.5">
      <c r="A15" s="25" t="s">
        <v>7</v>
      </c>
      <c r="B15" s="26" t="s">
        <v>8</v>
      </c>
      <c r="C15" s="27">
        <f>SUM(C16,C18)</f>
        <v>10000</v>
      </c>
      <c r="D15" s="1"/>
      <c r="E15" s="1"/>
      <c r="F15" s="1"/>
    </row>
    <row r="16" spans="1:6" ht="30">
      <c r="A16" s="28" t="s">
        <v>9</v>
      </c>
      <c r="B16" s="29" t="s">
        <v>10</v>
      </c>
      <c r="C16" s="30">
        <f>SUM(C17)</f>
        <v>73500</v>
      </c>
      <c r="D16" s="1"/>
      <c r="E16" s="1"/>
      <c r="F16" s="1"/>
    </row>
    <row r="17" spans="1:6" ht="47.25" customHeight="1">
      <c r="A17" s="31" t="s">
        <v>11</v>
      </c>
      <c r="B17" s="32" t="s">
        <v>12</v>
      </c>
      <c r="C17" s="33">
        <v>73500</v>
      </c>
      <c r="D17" s="1"/>
      <c r="E17" s="1"/>
      <c r="F17" s="1"/>
    </row>
    <row r="18" spans="1:6" ht="34.5" customHeight="1">
      <c r="A18" s="28" t="s">
        <v>13</v>
      </c>
      <c r="B18" s="29" t="s">
        <v>14</v>
      </c>
      <c r="C18" s="30">
        <f>SUM(C19)</f>
        <v>-63500</v>
      </c>
      <c r="D18" s="1"/>
      <c r="E18" s="1"/>
      <c r="F18" s="1"/>
    </row>
    <row r="19" spans="1:6" ht="45.75" customHeight="1">
      <c r="A19" s="31" t="s">
        <v>15</v>
      </c>
      <c r="B19" s="32" t="s">
        <v>43</v>
      </c>
      <c r="C19" s="33">
        <v>-63500</v>
      </c>
      <c r="D19" s="1"/>
      <c r="E19" s="1"/>
      <c r="F19" s="1"/>
    </row>
    <row r="20" spans="1:6" ht="27" hidden="1">
      <c r="A20" s="37" t="s">
        <v>16</v>
      </c>
      <c r="B20" s="26" t="s">
        <v>17</v>
      </c>
      <c r="C20" s="27">
        <f>SUM(C21+C23)</f>
        <v>0</v>
      </c>
      <c r="D20" s="1"/>
      <c r="E20" s="1"/>
      <c r="F20" s="1"/>
    </row>
    <row r="21" spans="1:6" ht="42" customHeight="1" hidden="1">
      <c r="A21" s="35" t="s">
        <v>18</v>
      </c>
      <c r="B21" s="29" t="s">
        <v>19</v>
      </c>
      <c r="C21" s="30">
        <f>SUM(C22)</f>
        <v>0</v>
      </c>
      <c r="D21" s="1"/>
      <c r="E21" s="1"/>
      <c r="F21" s="1"/>
    </row>
    <row r="22" spans="1:6" ht="42.75" customHeight="1" hidden="1">
      <c r="A22" s="38" t="s">
        <v>20</v>
      </c>
      <c r="B22" s="32" t="s">
        <v>44</v>
      </c>
      <c r="C22" s="33">
        <v>0</v>
      </c>
      <c r="D22" s="1"/>
      <c r="E22" s="1"/>
      <c r="F22" s="1"/>
    </row>
    <row r="23" spans="1:6" ht="40.5" customHeight="1" hidden="1">
      <c r="A23" s="35" t="s">
        <v>21</v>
      </c>
      <c r="B23" s="29" t="s">
        <v>22</v>
      </c>
      <c r="C23" s="30">
        <f>SUM(C24)</f>
        <v>0</v>
      </c>
      <c r="D23" s="1"/>
      <c r="E23" s="1"/>
      <c r="F23" s="1"/>
    </row>
    <row r="24" spans="1:6" ht="42.75" customHeight="1" hidden="1">
      <c r="A24" s="38" t="s">
        <v>23</v>
      </c>
      <c r="B24" s="32" t="s">
        <v>24</v>
      </c>
      <c r="C24" s="33">
        <v>0</v>
      </c>
      <c r="D24" s="1"/>
      <c r="E24" s="1"/>
      <c r="F24" s="1"/>
    </row>
    <row r="25" spans="1:6" ht="28.5">
      <c r="A25" s="25" t="s">
        <v>25</v>
      </c>
      <c r="B25" s="26" t="s">
        <v>26</v>
      </c>
      <c r="C25" s="27">
        <f>SUM(C29,C33)</f>
        <v>10120.699999999953</v>
      </c>
      <c r="D25" s="1"/>
      <c r="E25" s="1"/>
      <c r="F25" s="1"/>
    </row>
    <row r="26" spans="1:6" ht="15">
      <c r="A26" s="28" t="s">
        <v>2</v>
      </c>
      <c r="B26" s="29" t="s">
        <v>27</v>
      </c>
      <c r="C26" s="30">
        <f>SUM(C29)</f>
        <v>-1087098.3</v>
      </c>
      <c r="D26" s="1"/>
      <c r="E26" s="1"/>
      <c r="F26" s="1"/>
    </row>
    <row r="27" spans="1:6" ht="15">
      <c r="A27" s="28" t="s">
        <v>28</v>
      </c>
      <c r="B27" s="29" t="s">
        <v>29</v>
      </c>
      <c r="C27" s="30">
        <f>SUM(C29)</f>
        <v>-1087098.3</v>
      </c>
      <c r="D27" s="1"/>
      <c r="E27" s="1"/>
      <c r="F27" s="1"/>
    </row>
    <row r="28" spans="1:10" ht="30">
      <c r="A28" s="28" t="s">
        <v>30</v>
      </c>
      <c r="B28" s="29" t="s">
        <v>31</v>
      </c>
      <c r="C28" s="30">
        <f>SUM(C29)</f>
        <v>-1087098.3</v>
      </c>
      <c r="D28" s="1"/>
      <c r="E28" s="15"/>
      <c r="F28" s="1"/>
      <c r="J28" s="18"/>
    </row>
    <row r="29" spans="1:6" ht="32.25" customHeight="1">
      <c r="A29" s="31" t="s">
        <v>32</v>
      </c>
      <c r="B29" s="32" t="s">
        <v>33</v>
      </c>
      <c r="C29" s="33">
        <v>-1087098.3</v>
      </c>
      <c r="D29" s="1"/>
      <c r="E29" s="13"/>
      <c r="F29" s="14" t="s">
        <v>46</v>
      </c>
    </row>
    <row r="30" spans="1:6" ht="15">
      <c r="A30" s="28" t="s">
        <v>34</v>
      </c>
      <c r="B30" s="29" t="s">
        <v>35</v>
      </c>
      <c r="C30" s="30">
        <f>SUM(C33)</f>
        <v>1097219</v>
      </c>
      <c r="D30" s="1"/>
      <c r="E30" s="15"/>
      <c r="F30" s="16"/>
    </row>
    <row r="31" spans="1:6" ht="15">
      <c r="A31" s="28" t="s">
        <v>36</v>
      </c>
      <c r="B31" s="29" t="s">
        <v>37</v>
      </c>
      <c r="C31" s="30">
        <f>SUM(C33)</f>
        <v>1097219</v>
      </c>
      <c r="D31" s="1"/>
      <c r="E31" s="15"/>
      <c r="F31" s="16"/>
    </row>
    <row r="32" spans="1:6" ht="30">
      <c r="A32" s="28" t="s">
        <v>38</v>
      </c>
      <c r="B32" s="29" t="s">
        <v>39</v>
      </c>
      <c r="C32" s="30">
        <f>SUM(C33)</f>
        <v>1097219</v>
      </c>
      <c r="D32" s="1"/>
      <c r="E32" s="15"/>
      <c r="F32" s="16"/>
    </row>
    <row r="33" spans="1:10" ht="36" customHeight="1">
      <c r="A33" s="31" t="s">
        <v>3</v>
      </c>
      <c r="B33" s="34" t="s">
        <v>42</v>
      </c>
      <c r="C33" s="33">
        <v>1097219</v>
      </c>
      <c r="D33" s="1"/>
      <c r="E33" s="17"/>
      <c r="F33" s="14" t="s">
        <v>47</v>
      </c>
      <c r="J33" s="18"/>
    </row>
    <row r="34" spans="1:6" ht="15">
      <c r="A34" s="35"/>
      <c r="B34" s="35"/>
      <c r="C34" s="30"/>
      <c r="D34" s="1"/>
      <c r="E34" s="1"/>
      <c r="F34" s="1"/>
    </row>
    <row r="35" spans="1:6" ht="15.75">
      <c r="A35" s="36" t="s">
        <v>1</v>
      </c>
      <c r="B35" s="35"/>
      <c r="C35" s="27">
        <f>SUM(C15,C20,C25)</f>
        <v>20120.699999999953</v>
      </c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23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5" hidden="1">
      <c r="A39" s="3" t="s">
        <v>48</v>
      </c>
      <c r="B39" s="4"/>
      <c r="C39" s="5"/>
      <c r="D39" s="1"/>
      <c r="E39" s="1"/>
      <c r="F39" s="1"/>
    </row>
    <row r="40" spans="1:6" ht="15" hidden="1">
      <c r="A40" s="3"/>
      <c r="B40" s="4"/>
      <c r="C40" s="5"/>
      <c r="D40" s="1"/>
      <c r="E40" s="1"/>
      <c r="F40" s="1"/>
    </row>
    <row r="41" spans="1:6" ht="15" hidden="1">
      <c r="A41" s="46" t="s">
        <v>60</v>
      </c>
      <c r="B41" s="47"/>
      <c r="C41" s="6" t="s">
        <v>61</v>
      </c>
      <c r="D41" s="1"/>
      <c r="E41" s="1"/>
      <c r="F41" s="1"/>
    </row>
    <row r="42" spans="1:6" ht="15" hidden="1">
      <c r="A42" s="42" t="s">
        <v>49</v>
      </c>
      <c r="B42" s="43"/>
      <c r="C42" s="7">
        <v>2</v>
      </c>
      <c r="D42" s="1"/>
      <c r="E42" s="1"/>
      <c r="F42" s="1"/>
    </row>
    <row r="43" spans="1:6" ht="15" hidden="1">
      <c r="A43" s="8" t="s">
        <v>50</v>
      </c>
      <c r="B43" s="9"/>
      <c r="C43" s="39">
        <v>1013598.3</v>
      </c>
      <c r="D43" s="1"/>
      <c r="E43" s="1"/>
      <c r="F43" s="1"/>
    </row>
    <row r="44" spans="1:6" ht="15" hidden="1">
      <c r="A44" s="8" t="s">
        <v>51</v>
      </c>
      <c r="B44" s="10"/>
      <c r="C44" s="40">
        <v>229155.8</v>
      </c>
      <c r="D44" s="1"/>
      <c r="E44" s="1"/>
      <c r="F44" s="1"/>
    </row>
    <row r="45" spans="1:6" ht="15" hidden="1">
      <c r="A45" s="8" t="s">
        <v>52</v>
      </c>
      <c r="B45" s="10"/>
      <c r="C45" s="40">
        <v>1033719</v>
      </c>
      <c r="D45" s="1"/>
      <c r="E45" s="1"/>
      <c r="F45" s="1"/>
    </row>
    <row r="46" spans="1:6" ht="15" hidden="1">
      <c r="A46" s="8" t="s">
        <v>53</v>
      </c>
      <c r="B46" s="10"/>
      <c r="C46" s="40">
        <f>SUM(C43-C45)</f>
        <v>-20120.699999999953</v>
      </c>
      <c r="D46" s="1"/>
      <c r="E46" s="1"/>
      <c r="F46" s="1"/>
    </row>
    <row r="47" spans="1:6" ht="15" hidden="1">
      <c r="A47" s="8" t="s">
        <v>54</v>
      </c>
      <c r="B47" s="10"/>
      <c r="C47" s="40">
        <f>SUM(C15)</f>
        <v>10000</v>
      </c>
      <c r="D47" s="1"/>
      <c r="E47" s="1"/>
      <c r="F47" s="1"/>
    </row>
    <row r="48" spans="1:6" ht="15" hidden="1">
      <c r="A48" s="11" t="s">
        <v>55</v>
      </c>
      <c r="B48" s="12"/>
      <c r="C48" s="41">
        <f>SUM(-C46/C44*100)</f>
        <v>8.78035816680178</v>
      </c>
      <c r="D48" s="1"/>
      <c r="E48" s="1"/>
      <c r="F48" s="1"/>
    </row>
    <row r="49" spans="1:4" ht="12.75" hidden="1">
      <c r="A49" s="1" t="s">
        <v>56</v>
      </c>
      <c r="B49" s="1"/>
      <c r="C49" s="1">
        <v>9.76</v>
      </c>
      <c r="D49" s="1"/>
    </row>
    <row r="50" spans="1:4" ht="12.75" hidden="1">
      <c r="A50" s="1" t="s">
        <v>57</v>
      </c>
      <c r="B50" s="1"/>
      <c r="C50" s="1"/>
      <c r="D50" s="1"/>
    </row>
    <row r="51" spans="1:4" ht="12.75" hidden="1">
      <c r="A51" s="1" t="s">
        <v>58</v>
      </c>
      <c r="B51" s="1"/>
      <c r="C51" s="2">
        <v>25606.5</v>
      </c>
      <c r="D51" s="1"/>
    </row>
    <row r="52" spans="1:4" ht="12.75" hidden="1">
      <c r="A52" s="1" t="s">
        <v>59</v>
      </c>
      <c r="B52" s="1"/>
      <c r="C52" s="2">
        <v>17351.92</v>
      </c>
      <c r="D52" s="1"/>
    </row>
    <row r="53" spans="1:4" ht="12.75" hidden="1">
      <c r="A53" s="1"/>
      <c r="B53" s="1"/>
      <c r="C53" s="1"/>
      <c r="D53" s="1"/>
    </row>
    <row r="54" spans="1:3" ht="12.75" hidden="1">
      <c r="A54" s="1"/>
      <c r="B54" s="1"/>
      <c r="C54" s="1"/>
    </row>
  </sheetData>
  <sheetProtection/>
  <mergeCells count="8">
    <mergeCell ref="A42:B42"/>
    <mergeCell ref="B6:C6"/>
    <mergeCell ref="B9:C9"/>
    <mergeCell ref="A11:C11"/>
    <mergeCell ref="A12:C12"/>
    <mergeCell ref="B7:C7"/>
    <mergeCell ref="B8:C8"/>
    <mergeCell ref="A41:B4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Шекалова Вера Николаевна</cp:lastModifiedBy>
  <cp:lastPrinted>2019-02-05T09:30:47Z</cp:lastPrinted>
  <dcterms:created xsi:type="dcterms:W3CDTF">2003-01-29T09:49:37Z</dcterms:created>
  <dcterms:modified xsi:type="dcterms:W3CDTF">2019-02-27T07:32:58Z</dcterms:modified>
  <cp:category/>
  <cp:version/>
  <cp:contentType/>
  <cp:contentStatus/>
</cp:coreProperties>
</file>